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42\comun\transfer\pc07\e\01. Adunarea Generala a Actionarilor\sedinte AGA 2025\06. sedinta A.G.O.A. din 20.05.2025 - ora 14.00\site\"/>
    </mc:Choice>
  </mc:AlternateContent>
  <bookViews>
    <workbookView xWindow="-108" yWindow="-108" windowWidth="23256" windowHeight="12456"/>
  </bookViews>
  <sheets>
    <sheet name="venituri 2022-2023-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K6" i="1"/>
  <c r="J6" i="1"/>
  <c r="H6" i="1"/>
  <c r="G6" i="1"/>
  <c r="E6" i="1"/>
  <c r="I5" i="1"/>
  <c r="F5" i="1"/>
  <c r="C5" i="1"/>
  <c r="I4" i="1"/>
  <c r="F4" i="1"/>
  <c r="C4" i="1"/>
  <c r="I3" i="1"/>
  <c r="F3" i="1"/>
  <c r="F6" i="1" l="1"/>
  <c r="I6" i="1"/>
  <c r="D6" i="1"/>
  <c r="C3" i="1"/>
  <c r="C6" i="1" l="1"/>
</calcChain>
</file>

<file path=xl/comments1.xml><?xml version="1.0" encoding="utf-8"?>
<comments xmlns="http://schemas.openxmlformats.org/spreadsheetml/2006/main">
  <authors>
    <author>Laura Chebeleu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ok-la 31.12.2024 cu centralizator compens judet de la Doru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IN BALANTA ESTE 8.043.121 LEI-DIFER E DIN ROTUNJIRI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IN BALANTA ESTE 8.043.121 LEI-DIFER E DIN ROTUNJIRI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ok conta-8.689.539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ok conta-8.689.539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livada</t>
        </r>
      </text>
    </comment>
  </commentList>
</comments>
</file>

<file path=xl/sharedStrings.xml><?xml version="1.0" encoding="utf-8"?>
<sst xmlns="http://schemas.openxmlformats.org/spreadsheetml/2006/main" count="18" uniqueCount="12">
  <si>
    <t>2022 din care</t>
  </si>
  <si>
    <t>2023 din care</t>
  </si>
  <si>
    <t>2024 din care</t>
  </si>
  <si>
    <t>suma totala</t>
  </si>
  <si>
    <t>municip Arad</t>
  </si>
  <si>
    <t xml:space="preserve">UAT-uri judet AR </t>
  </si>
  <si>
    <t>elevi -fara tva</t>
  </si>
  <si>
    <t>gratuitati pensionari si alte categ - fara tva</t>
  </si>
  <si>
    <t>Sumele reprezinta V fara tva</t>
  </si>
  <si>
    <t>total AN  - ct 7411</t>
  </si>
  <si>
    <t>1. VENITURI DIN COMPENSATIE TARIF SI GRATUITATI- ct 7411</t>
  </si>
  <si>
    <t>compensatie (nepurtatoare de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</si>
</sst>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ourier New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7" xfId="0" applyBorder="1"/>
    <xf numFmtId="9" fontId="1" fillId="0" borderId="0" xfId="1" applyFont="1" applyFill="1" applyBorder="1"/>
    <xf numFmtId="49" fontId="4" fillId="0" borderId="0" xfId="0" applyNumberFormat="1" applyFont="1"/>
    <xf numFmtId="0" fontId="2" fillId="0" borderId="1" xfId="0" applyFont="1" applyFill="1" applyBorder="1"/>
    <xf numFmtId="0" fontId="3" fillId="0" borderId="1" xfId="0" applyFont="1" applyFill="1" applyBorder="1" applyAlignment="1">
      <alignment wrapText="1"/>
    </xf>
    <xf numFmtId="1" fontId="2" fillId="0" borderId="5" xfId="0" applyNumberFormat="1" applyFont="1" applyFill="1" applyBorder="1"/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3" fontId="0" fillId="0" borderId="6" xfId="0" applyNumberFormat="1" applyFill="1" applyBorder="1"/>
    <xf numFmtId="3" fontId="2" fillId="0" borderId="8" xfId="0" applyNumberFormat="1" applyFont="1" applyFill="1" applyBorder="1"/>
    <xf numFmtId="3" fontId="2" fillId="0" borderId="9" xfId="0" applyNumberFormat="1" applyFont="1" applyFill="1" applyBorder="1"/>
    <xf numFmtId="0" fontId="0" fillId="0" borderId="11" xfId="0" applyFill="1" applyBorder="1"/>
    <xf numFmtId="0" fontId="3" fillId="0" borderId="12" xfId="0" applyFont="1" applyFill="1" applyBorder="1"/>
    <xf numFmtId="1" fontId="2" fillId="0" borderId="13" xfId="0" applyNumberFormat="1" applyFont="1" applyFill="1" applyBorder="1"/>
    <xf numFmtId="3" fontId="0" fillId="0" borderId="14" xfId="0" applyNumberFormat="1" applyFill="1" applyBorder="1"/>
    <xf numFmtId="3" fontId="2" fillId="0" borderId="15" xfId="0" applyNumberFormat="1" applyFont="1" applyFill="1" applyBorder="1"/>
    <xf numFmtId="1" fontId="2" fillId="0" borderId="10" xfId="0" applyNumberFormat="1" applyFont="1" applyFill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center" wrapText="1"/>
    </xf>
    <xf numFmtId="1" fontId="2" fillId="0" borderId="3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9"/>
  <sheetViews>
    <sheetView tabSelected="1" topLeftCell="B1" zoomScaleNormal="10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G16" sqref="G16"/>
    </sheetView>
  </sheetViews>
  <sheetFormatPr defaultRowHeight="14.4" x14ac:dyDescent="0.3"/>
  <cols>
    <col min="2" max="2" width="56.44140625" customWidth="1"/>
    <col min="3" max="3" width="17.33203125" customWidth="1"/>
    <col min="4" max="5" width="13.88671875" customWidth="1"/>
    <col min="6" max="6" width="17.33203125" customWidth="1"/>
    <col min="7" max="8" width="13.88671875" customWidth="1"/>
    <col min="9" max="9" width="17.33203125" customWidth="1"/>
    <col min="10" max="11" width="13.88671875" customWidth="1"/>
  </cols>
  <sheetData>
    <row r="1" spans="1:11" ht="39.6" customHeight="1" thickBot="1" x14ac:dyDescent="0.35">
      <c r="B1" s="5" t="s">
        <v>8</v>
      </c>
      <c r="C1" s="18" t="s">
        <v>0</v>
      </c>
      <c r="D1" s="19"/>
      <c r="E1" s="20"/>
      <c r="F1" s="19" t="s">
        <v>1</v>
      </c>
      <c r="G1" s="19"/>
      <c r="H1" s="20"/>
      <c r="I1" s="19" t="s">
        <v>2</v>
      </c>
      <c r="J1" s="19"/>
      <c r="K1" s="20"/>
    </row>
    <row r="2" spans="1:11" ht="28.8" x14ac:dyDescent="0.3">
      <c r="A2" s="1">
        <v>1</v>
      </c>
      <c r="B2" s="6" t="s">
        <v>10</v>
      </c>
      <c r="C2" s="15" t="s">
        <v>3</v>
      </c>
      <c r="D2" s="8" t="s">
        <v>4</v>
      </c>
      <c r="E2" s="9" t="s">
        <v>5</v>
      </c>
      <c r="F2" s="7" t="s">
        <v>3</v>
      </c>
      <c r="G2" s="8" t="s">
        <v>4</v>
      </c>
      <c r="H2" s="9" t="s">
        <v>5</v>
      </c>
      <c r="I2" s="7" t="s">
        <v>3</v>
      </c>
      <c r="J2" s="8" t="s">
        <v>4</v>
      </c>
      <c r="K2" s="9" t="s">
        <v>5</v>
      </c>
    </row>
    <row r="3" spans="1:11" ht="15" customHeight="1" x14ac:dyDescent="0.3">
      <c r="B3" s="13" t="s">
        <v>11</v>
      </c>
      <c r="C3" s="16">
        <f>D3+E3</f>
        <v>30311071</v>
      </c>
      <c r="D3" s="10">
        <f>23286194+1</f>
        <v>23286195</v>
      </c>
      <c r="E3" s="10">
        <v>7024876</v>
      </c>
      <c r="F3" s="10">
        <f>G3+H3</f>
        <v>33577632</v>
      </c>
      <c r="G3" s="10">
        <v>27280327</v>
      </c>
      <c r="H3" s="10">
        <v>6297305</v>
      </c>
      <c r="I3" s="10">
        <f>J3+K3</f>
        <v>42454304.43</v>
      </c>
      <c r="J3" s="10">
        <v>36406954.399999999</v>
      </c>
      <c r="K3" s="10">
        <v>6047350.0300000003</v>
      </c>
    </row>
    <row r="4" spans="1:11" x14ac:dyDescent="0.3">
      <c r="B4" s="13" t="s">
        <v>6</v>
      </c>
      <c r="C4" s="16">
        <f t="shared" ref="C4:C5" si="0">D4+E4</f>
        <v>3888907</v>
      </c>
      <c r="D4" s="10">
        <v>3664663</v>
      </c>
      <c r="E4" s="10">
        <v>224244</v>
      </c>
      <c r="F4" s="10">
        <f t="shared" ref="F4:F5" si="1">G4+H4</f>
        <v>7015534</v>
      </c>
      <c r="G4" s="10">
        <v>5764620</v>
      </c>
      <c r="H4" s="10">
        <v>1250914</v>
      </c>
      <c r="I4" s="10">
        <f t="shared" ref="I4:I5" si="2">J4+K4</f>
        <v>8043122.5067226905</v>
      </c>
      <c r="J4" s="10">
        <v>5286998.2247058833</v>
      </c>
      <c r="K4" s="10">
        <v>2756124.2820168068</v>
      </c>
    </row>
    <row r="5" spans="1:11" x14ac:dyDescent="0.3">
      <c r="B5" s="13" t="s">
        <v>7</v>
      </c>
      <c r="C5" s="16">
        <f t="shared" si="0"/>
        <v>8078798</v>
      </c>
      <c r="D5" s="10">
        <v>8078798</v>
      </c>
      <c r="E5" s="10">
        <v>0</v>
      </c>
      <c r="F5" s="10">
        <f t="shared" si="1"/>
        <v>9013309</v>
      </c>
      <c r="G5" s="10">
        <v>8896435</v>
      </c>
      <c r="H5" s="10">
        <v>116874</v>
      </c>
      <c r="I5" s="10">
        <f t="shared" si="2"/>
        <v>8689538.8699999992</v>
      </c>
      <c r="J5" s="10">
        <v>8563404.4299999997</v>
      </c>
      <c r="K5" s="10">
        <v>126134.44</v>
      </c>
    </row>
    <row r="6" spans="1:11" ht="15" thickBot="1" x14ac:dyDescent="0.35">
      <c r="B6" s="14" t="s">
        <v>9</v>
      </c>
      <c r="C6" s="17">
        <f t="shared" ref="C6:K6" si="3">SUM(C3:C5)</f>
        <v>42278776</v>
      </c>
      <c r="D6" s="11">
        <f t="shared" si="3"/>
        <v>35029656</v>
      </c>
      <c r="E6" s="12">
        <f t="shared" si="3"/>
        <v>7249120</v>
      </c>
      <c r="F6" s="11">
        <f t="shared" si="3"/>
        <v>49606475</v>
      </c>
      <c r="G6" s="11">
        <f t="shared" si="3"/>
        <v>41941382</v>
      </c>
      <c r="H6" s="12">
        <f t="shared" si="3"/>
        <v>7665093</v>
      </c>
      <c r="I6" s="11">
        <f t="shared" si="3"/>
        <v>59186965.806722686</v>
      </c>
      <c r="J6" s="11">
        <f t="shared" si="3"/>
        <v>50257357.054705881</v>
      </c>
      <c r="K6" s="12">
        <f t="shared" si="3"/>
        <v>8929608.752016807</v>
      </c>
    </row>
    <row r="7" spans="1:11" x14ac:dyDescent="0.3">
      <c r="B7" s="2"/>
      <c r="C7" s="3"/>
      <c r="D7" s="3"/>
      <c r="E7" s="3"/>
      <c r="F7" s="3"/>
      <c r="G7" s="3"/>
      <c r="H7" s="3"/>
      <c r="I7" s="3"/>
      <c r="J7" s="3"/>
      <c r="K7" s="3"/>
    </row>
    <row r="9" spans="1:11" x14ac:dyDescent="0.3">
      <c r="B9" s="4"/>
    </row>
  </sheetData>
  <mergeCells count="3">
    <mergeCell ref="C1:E1"/>
    <mergeCell ref="F1:H1"/>
    <mergeCell ref="I1:K1"/>
  </mergeCells>
  <pageMargins left="0.2" right="0.2" top="0.75" bottom="0.75" header="0.3" footer="0.3"/>
  <pageSetup paperSize="8" scale="85" orientation="landscape" r:id="rId1"/>
  <headerFooter>
    <oddHeader>&amp;CSituatie Venituri CTP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venituri 2022-2023-2024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Chebeleu</dc:creator>
  <cp:lastModifiedBy>CTP Arad</cp:lastModifiedBy>
  <dcterms:created xsi:type="dcterms:W3CDTF">2025-08-21T05:31:20Z</dcterms:created>
  <dcterms:modified xsi:type="dcterms:W3CDTF">2025-08-21T07:53:53Z</dcterms:modified>
</cp:coreProperties>
</file>