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CTP Arad\Desktop\LAURA\rapoarte cerute pe site\"/>
    </mc:Choice>
  </mc:AlternateContent>
  <xr:revisionPtr revIDLastSave="0" documentId="13_ncr:1_{3E434EE1-2146-4A22-A1E3-B462C723A841}" xr6:coauthVersionLast="47" xr6:coauthVersionMax="47" xr10:uidLastSave="{00000000-0000-0000-0000-000000000000}"/>
  <bookViews>
    <workbookView xWindow="-108" yWindow="-108" windowWidth="23256" windowHeight="12456" xr2:uid="{56CBB3A1-7FD8-428B-B527-0BCED7A1CC6B}"/>
  </bookViews>
  <sheets>
    <sheet name="datorii din note explicative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 l="1"/>
  <c r="G10" i="1"/>
  <c r="B10" i="1" l="1"/>
  <c r="F10" i="1"/>
  <c r="D5" i="1"/>
  <c r="D3" i="1"/>
  <c r="D2" i="1"/>
  <c r="D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Chebeleu</author>
  </authors>
  <commentList>
    <comment ref="G1" authorId="0" shapeId="0" xr:uid="{868C8387-2A90-4A82-BAD2-EDAD0BEC8B65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cf F30 bilant</t>
        </r>
      </text>
    </comment>
    <comment ref="C2" authorId="0" shapeId="0" xr:uid="{936BEDBE-EE86-406F-8B10-2185496FDDD3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5" authorId="0" shapeId="0" xr:uid="{63B354B8-0FF9-40C6-953B-74A1CEBF9BCB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CLM  concesiune, dar pe fct</t>
        </r>
      </text>
    </comment>
    <comment ref="F8" authorId="0" shapeId="0" xr:uid="{AD7ECB27-F4DB-4792-B1DD-641B485E72A1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dividende in sold</t>
        </r>
      </text>
    </comment>
    <comment ref="C9" authorId="0" shapeId="0" xr:uid="{4581B49E-A2AD-4A93-A018-F1075313C428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deseu clm+cj</t>
        </r>
      </text>
    </comment>
  </commentList>
</comments>
</file>

<file path=xl/sharedStrings.xml><?xml version="1.0" encoding="utf-8"?>
<sst xmlns="http://schemas.openxmlformats.org/spreadsheetml/2006/main" count="16" uniqueCount="14">
  <si>
    <t>a) Datorii comerciale – furnizori</t>
  </si>
  <si>
    <t>b) Datorii aferente personalului</t>
  </si>
  <si>
    <t>c) Datorii către bugetele asigurărilor şi protecţiei sociale</t>
  </si>
  <si>
    <t>d) Impozite şi taxe către bugetul statului,local</t>
  </si>
  <si>
    <t>e) Alte datorii fata de bugetul statului</t>
  </si>
  <si>
    <t xml:space="preserve">f) Linie credit </t>
  </si>
  <si>
    <t>h) Alte datorii</t>
  </si>
  <si>
    <t>restant</t>
  </si>
  <si>
    <t>Total sold</t>
  </si>
  <si>
    <t>g) leasing/dividende de plata</t>
  </si>
  <si>
    <t>DATORII in sold la :</t>
  </si>
  <si>
    <t>31.12.2022</t>
  </si>
  <si>
    <t>31.12.2023</t>
  </si>
  <si>
    <t>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</si>
</sst>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e_i_-;\-* #,##0.00\ _l_e_i_-;_-* &quot;-&quot;??\ _l_e_i_-;_-@_-"/>
    <numFmt numFmtId="165" formatCode="_-* #,##0\ _l_e_i_-;\-* #,##0\ _l_e_i_-;_-* &quot;-&quot;??\ _l_e_i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3">
    <xf numFmtId="0" fontId="0" fillId="0" borderId="0" xfId="0"/>
    <xf numFmtId="14" fontId="5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2" fillId="0" borderId="0" xfId="1" applyFont="1"/>
    <xf numFmtId="164" fontId="1" fillId="0" borderId="0" xfId="1" applyFont="1"/>
    <xf numFmtId="165" fontId="10" fillId="0" borderId="1" xfId="1" applyNumberFormat="1" applyFont="1" applyBorder="1" applyAlignment="1">
      <alignment vertical="center" wrapText="1"/>
    </xf>
    <xf numFmtId="165" fontId="10" fillId="0" borderId="1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/>
    <xf numFmtId="165" fontId="10" fillId="0" borderId="1" xfId="1" applyNumberFormat="1" applyFont="1" applyBorder="1"/>
    <xf numFmtId="164" fontId="2" fillId="0" borderId="1" xfId="1" applyFont="1" applyBorder="1"/>
    <xf numFmtId="165" fontId="2" fillId="0" borderId="1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omun\CONT-FIN\BILANTURI\Bilant122023\FINAL\note%20explicative%202023.xlsx" TargetMode="External"/><Relationship Id="rId1" Type="http://schemas.openxmlformats.org/officeDocument/2006/relationships/externalLinkPath" Target="file:///Z:\comun\CONT-FIN\BILANTURI\Bilant122023\FINAL\note%20explicativ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luxuri trez2023"/>
      <sheetName val="cap propr"/>
      <sheetName val="Investiii"/>
      <sheetName val="N1-imobiliz-corespF40"/>
      <sheetName val="nota3-repartiz profit"/>
      <sheetName val="nota4"/>
      <sheetName val="bal cl9-2022"/>
      <sheetName val="bal c9-2021"/>
      <sheetName val="bal cl9"/>
      <sheetName val="cl9-2019"/>
      <sheetName val="creante"/>
      <sheetName val="datorii"/>
      <sheetName val="SALARIATI-N8"/>
      <sheetName val="indicatori-n9"/>
      <sheetName val="medie clien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0411-761C-4A32-8A00-B1F1EA58C008}">
  <sheetPr>
    <tabColor rgb="FFFFFF00"/>
  </sheetPr>
  <dimension ref="A1:H10"/>
  <sheetViews>
    <sheetView tabSelected="1" workbookViewId="0">
      <selection activeCell="D16" sqref="D16"/>
    </sheetView>
  </sheetViews>
  <sheetFormatPr defaultRowHeight="14.4" x14ac:dyDescent="0.3"/>
  <cols>
    <col min="1" max="1" width="38.77734375" customWidth="1"/>
    <col min="2" max="2" width="17.77734375" bestFit="1" customWidth="1"/>
    <col min="3" max="3" width="17.77734375" customWidth="1"/>
    <col min="4" max="4" width="17.77734375" bestFit="1" customWidth="1"/>
    <col min="5" max="5" width="15.5546875" customWidth="1"/>
    <col min="6" max="6" width="17.33203125" bestFit="1" customWidth="1"/>
    <col min="7" max="7" width="15.5546875" customWidth="1"/>
  </cols>
  <sheetData>
    <row r="1" spans="1:8" ht="33.75" customHeight="1" x14ac:dyDescent="0.3">
      <c r="A1" s="7" t="s">
        <v>10</v>
      </c>
      <c r="B1" s="1" t="s">
        <v>11</v>
      </c>
      <c r="C1" s="1" t="s">
        <v>7</v>
      </c>
      <c r="D1" s="1" t="s">
        <v>12</v>
      </c>
      <c r="E1" s="1" t="s">
        <v>7</v>
      </c>
      <c r="F1" s="1" t="s">
        <v>13</v>
      </c>
      <c r="G1" s="1" t="s">
        <v>7</v>
      </c>
    </row>
    <row r="2" spans="1:8" s="2" customFormat="1" ht="23.1" customHeight="1" x14ac:dyDescent="0.3">
      <c r="A2" s="8" t="s">
        <v>0</v>
      </c>
      <c r="B2" s="5">
        <v>6660302.1499999994</v>
      </c>
      <c r="C2" s="5">
        <v>190102</v>
      </c>
      <c r="D2" s="5">
        <f>3855043.97+1362413.89+867711.45</f>
        <v>6085169.3100000005</v>
      </c>
      <c r="E2" s="5">
        <v>0</v>
      </c>
      <c r="F2" s="9">
        <v>7977351.9500000002</v>
      </c>
      <c r="G2" s="9">
        <v>1246180</v>
      </c>
      <c r="H2" s="3"/>
    </row>
    <row r="3" spans="1:8" s="2" customFormat="1" ht="23.1" customHeight="1" x14ac:dyDescent="0.3">
      <c r="A3" s="8" t="s">
        <v>1</v>
      </c>
      <c r="B3" s="5">
        <v>1091451</v>
      </c>
      <c r="C3" s="5"/>
      <c r="D3" s="5">
        <f>1374310+48607+1804+68681+4020</f>
        <v>1497422</v>
      </c>
      <c r="E3" s="5"/>
      <c r="F3" s="9">
        <v>1411182</v>
      </c>
      <c r="G3" s="10"/>
      <c r="H3" s="3"/>
    </row>
    <row r="4" spans="1:8" s="2" customFormat="1" ht="30" customHeight="1" x14ac:dyDescent="0.3">
      <c r="A4" s="8" t="s">
        <v>2</v>
      </c>
      <c r="B4" s="5">
        <v>1017933</v>
      </c>
      <c r="C4" s="11"/>
      <c r="D4" s="5">
        <v>1341330</v>
      </c>
      <c r="E4" s="11"/>
      <c r="F4" s="9">
        <v>1405857</v>
      </c>
      <c r="G4" s="10"/>
      <c r="H4" s="3"/>
    </row>
    <row r="5" spans="1:8" s="2" customFormat="1" ht="31.5" customHeight="1" x14ac:dyDescent="0.3">
      <c r="A5" s="8" t="s">
        <v>3</v>
      </c>
      <c r="B5" s="5">
        <v>463945</v>
      </c>
      <c r="C5" s="5">
        <v>240659</v>
      </c>
      <c r="D5" s="5">
        <f>83949+29372+182399+2765.71+263471+3869.77</f>
        <v>565826.48</v>
      </c>
      <c r="E5" s="11"/>
      <c r="F5" s="9">
        <v>728922</v>
      </c>
      <c r="G5" s="9">
        <v>313010</v>
      </c>
      <c r="H5" s="3"/>
    </row>
    <row r="6" spans="1:8" s="2" customFormat="1" ht="33" customHeight="1" x14ac:dyDescent="0.3">
      <c r="A6" s="8" t="s">
        <v>4</v>
      </c>
      <c r="B6" s="5">
        <v>76320</v>
      </c>
      <c r="C6" s="11"/>
      <c r="D6" s="5">
        <v>324897.05</v>
      </c>
      <c r="E6" s="11"/>
      <c r="F6" s="9">
        <v>2457620</v>
      </c>
      <c r="G6" s="10"/>
      <c r="H6" s="3"/>
    </row>
    <row r="7" spans="1:8" s="2" customFormat="1" ht="23.1" customHeight="1" x14ac:dyDescent="0.3">
      <c r="A7" s="8" t="s">
        <v>5</v>
      </c>
      <c r="B7" s="5">
        <v>480014</v>
      </c>
      <c r="C7" s="5"/>
      <c r="D7" s="5">
        <v>14035.37</v>
      </c>
      <c r="E7" s="5"/>
      <c r="F7" s="9">
        <v>3317797</v>
      </c>
      <c r="G7" s="10"/>
      <c r="H7" s="3"/>
    </row>
    <row r="8" spans="1:8" s="2" customFormat="1" ht="23.1" customHeight="1" x14ac:dyDescent="0.3">
      <c r="A8" s="8" t="s">
        <v>9</v>
      </c>
      <c r="B8" s="5">
        <v>24032</v>
      </c>
      <c r="C8" s="6"/>
      <c r="D8" s="6">
        <v>0</v>
      </c>
      <c r="E8" s="6"/>
      <c r="F8" s="9">
        <v>693124.03</v>
      </c>
      <c r="G8" s="10"/>
      <c r="H8" s="3"/>
    </row>
    <row r="9" spans="1:8" s="2" customFormat="1" ht="23.1" customHeight="1" x14ac:dyDescent="0.3">
      <c r="A9" s="8" t="s">
        <v>6</v>
      </c>
      <c r="B9" s="5">
        <v>520724</v>
      </c>
      <c r="C9" s="5">
        <f>511476-C5</f>
        <v>270817</v>
      </c>
      <c r="D9" s="5">
        <v>1346836.56</v>
      </c>
      <c r="E9" s="5"/>
      <c r="F9" s="9">
        <v>1787969.73</v>
      </c>
      <c r="G9" s="10"/>
      <c r="H9" s="3"/>
    </row>
    <row r="10" spans="1:8" ht="23.1" customHeight="1" x14ac:dyDescent="0.3">
      <c r="A10" s="7" t="s">
        <v>8</v>
      </c>
      <c r="B10" s="12">
        <f>SUM(B2:B9)</f>
        <v>10334721.149999999</v>
      </c>
      <c r="C10" s="12">
        <f>SUM(C2:C9)</f>
        <v>701578</v>
      </c>
      <c r="D10" s="12">
        <f>SUM(D2:D9)</f>
        <v>11175516.770000001</v>
      </c>
      <c r="E10" s="12">
        <v>0</v>
      </c>
      <c r="F10" s="12">
        <f>SUM(F2:F9)</f>
        <v>19779823.710000001</v>
      </c>
      <c r="G10" s="12">
        <f>SUM(G2:G9)</f>
        <v>1559190</v>
      </c>
      <c r="H10" s="4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datorii din note explicative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Chebeleu</dc:creator>
  <cp:lastModifiedBy>Laura Chebeleu</cp:lastModifiedBy>
  <dcterms:created xsi:type="dcterms:W3CDTF">2025-08-28T11:07:44Z</dcterms:created>
  <dcterms:modified xsi:type="dcterms:W3CDTF">2025-08-28T11:45:38Z</dcterms:modified>
</cp:coreProperties>
</file>